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TS\DAJ-ACHATS\DAJ Suivi des Marchés\Marchés DETSI-INFRA\2025AC000102 - Renouvellement Assistance 99\1-DCE\"/>
    </mc:Choice>
  </mc:AlternateContent>
  <xr:revisionPtr revIDLastSave="0" documentId="13_ncr:1_{ED8C027F-AE1A-4F9B-B52B-6DB5C7334C7D}" xr6:coauthVersionLast="47" xr6:coauthVersionMax="47" xr10:uidLastSave="{00000000-0000-0000-0000-000000000000}"/>
  <bookViews>
    <workbookView xWindow="-110" yWindow="-110" windowWidth="19420" windowHeight="10300" tabRatio="529" xr2:uid="{00000000-000D-0000-FFFF-FFFF00000000}"/>
  </bookViews>
  <sheets>
    <sheet name="Forfait et BPU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7" i="1" l="1"/>
  <c r="E16" i="1"/>
  <c r="G32" i="1" l="1"/>
  <c r="G31" i="1"/>
  <c r="G30" i="1"/>
  <c r="G29" i="1"/>
  <c r="G28" i="1"/>
  <c r="G27" i="1"/>
  <c r="G26" i="1"/>
  <c r="G24" i="1"/>
  <c r="G23" i="1"/>
  <c r="G22" i="1" l="1"/>
  <c r="G33" i="1" l="1"/>
  <c r="G25" i="1" s="1"/>
  <c r="I8" i="1" s="1"/>
  <c r="C14" i="1" l="1"/>
  <c r="E19" i="1"/>
  <c r="E18" i="1"/>
  <c r="E24" i="1"/>
  <c r="E23" i="1"/>
  <c r="C7" i="1" l="1"/>
  <c r="G7" i="1"/>
  <c r="E7" i="1"/>
  <c r="E14" i="1"/>
  <c r="H24" i="1"/>
  <c r="H23" i="1"/>
  <c r="E27" i="1"/>
  <c r="E28" i="1"/>
  <c r="E29" i="1"/>
  <c r="E30" i="1"/>
  <c r="E31" i="1"/>
  <c r="E32" i="1"/>
  <c r="E33" i="1"/>
  <c r="E26" i="1"/>
  <c r="I7" i="1" l="1"/>
  <c r="I9" i="1" s="1"/>
  <c r="F7" i="1"/>
  <c r="H7" i="1"/>
  <c r="D7" i="1"/>
  <c r="H27" i="1"/>
  <c r="H26" i="1"/>
  <c r="H29" i="1"/>
  <c r="H22" i="1"/>
  <c r="H32" i="1"/>
  <c r="H30" i="1"/>
  <c r="H33" i="1"/>
  <c r="H28" i="1"/>
  <c r="H31" i="1"/>
  <c r="J7" i="1" l="1"/>
  <c r="H25" i="1"/>
  <c r="J8" i="1" s="1"/>
  <c r="J9" i="1" l="1"/>
</calcChain>
</file>

<file path=xl/sharedStrings.xml><?xml version="1.0" encoding="utf-8"?>
<sst xmlns="http://schemas.openxmlformats.org/spreadsheetml/2006/main" count="51" uniqueCount="45">
  <si>
    <t>2025AC000102 "Assistance aux utilisateurs et exploitation de l'infrastructure informatique de l'ADEME"
Cadre de décomposition du prix (Forfait et BPU)</t>
  </si>
  <si>
    <t>DESIGNATION DU SOUMISSIONNAIRE :</t>
  </si>
  <si>
    <t>à compléter …</t>
  </si>
  <si>
    <t>Synthèse pour comparaison des offres</t>
  </si>
  <si>
    <t>Montant sur durée totale du marché
(€ HT)</t>
  </si>
  <si>
    <t>Montant sur durée totale du marché
(€ TTC)</t>
  </si>
  <si>
    <t>Consignes :</t>
  </si>
  <si>
    <t>Renseigner les cellules sur fond "jaune" uniquement</t>
  </si>
  <si>
    <t>PART FORFAITAIRE (A)</t>
  </si>
  <si>
    <t>PART A MONTANT MAXIMUM (B : BONS DE COMMANDE) - Quantités max. permettant d'établir le montant max. du marché</t>
  </si>
  <si>
    <t>Total</t>
  </si>
  <si>
    <t>TVA (en %)</t>
  </si>
  <si>
    <t>Observations éventuelles</t>
  </si>
  <si>
    <t>Assistance de proximité sur le site d'Angers</t>
  </si>
  <si>
    <t>Assistance de proximité sur le site de Montrouge</t>
  </si>
  <si>
    <t>Assistance de proximité sur le site de Valbonne</t>
  </si>
  <si>
    <t>Exploitation système et réseaux</t>
  </si>
  <si>
    <t>Suivi global de la prestation</t>
  </si>
  <si>
    <t>Prix forfaitaire (€ HT)</t>
  </si>
  <si>
    <t>Prix forfaitaire (€ TTC)</t>
  </si>
  <si>
    <t>Montant calculé sur la base des quantités max. (€ HT)</t>
  </si>
  <si>
    <t>Montant calculé sur la base des quantités max. (€ TTC)</t>
  </si>
  <si>
    <t>PRESTATION A PRIX UNITAIRE (B1 : Bons de commande)</t>
  </si>
  <si>
    <t>Réversibilité initiale</t>
  </si>
  <si>
    <t>Réversibilité sortante</t>
  </si>
  <si>
    <t>PRESTATION A PRIX UNITAIRE (B2 : Bons de commande)</t>
  </si>
  <si>
    <t xml:space="preserve">Ticket avec traitement technique </t>
  </si>
  <si>
    <t xml:space="preserve">Ticket sans traitement technique </t>
  </si>
  <si>
    <t>Journée de technicien de proximité à Angers</t>
  </si>
  <si>
    <t>Journée de technicien de proximité à Montrouge</t>
  </si>
  <si>
    <t>Journée de technicien de proximité à Valbonne</t>
  </si>
  <si>
    <t>Journée d'intervention à distance de chef de projet</t>
  </si>
  <si>
    <t xml:space="preserve">Journée d'intervention à distance de développeur </t>
  </si>
  <si>
    <t>Fourniture mensuelle des outils du service desk</t>
  </si>
  <si>
    <t>Montant mensuel</t>
  </si>
  <si>
    <t>Marché 22 mois (1ère période)</t>
  </si>
  <si>
    <t>Marché 24 mois (2ème période)</t>
  </si>
  <si>
    <t>Prix forfaitaire mensuel
(€ HT)</t>
  </si>
  <si>
    <t>PRESTATION AU FORFAIT (A : forfait sur mensuel)</t>
  </si>
  <si>
    <t>Prix forfaitaire mensuel
(€ TTC)</t>
  </si>
  <si>
    <t>Montant 
€ HT</t>
  </si>
  <si>
    <t>Montant 
€ TTC</t>
  </si>
  <si>
    <t>Marché 46 mois (totalité du marché)</t>
  </si>
  <si>
    <t>Quantité maximum sur la totalité du marché (*)</t>
  </si>
  <si>
    <t>(*) Il s'agit de quantités maximum que l'ADEME sera susceptible de commander.
Il ne s'agit pas d'un engagement de volumes, mais d'une estimation permettant de calculer le montant maximum du marché.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</si>
</sst>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[$€-40C]_-;\-* #,##0.00\ [$€-40C]_-;_-* &quot;-&quot;??\ [$€-40C]_-;_-@_-"/>
    <numFmt numFmtId="166" formatCode="_-* #,##0_-;\-* #,##0_-;_-* &quot;-&quot;??_-;_-@_-"/>
  </numFmts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4" fontId="0" fillId="0" borderId="14" xfId="1" applyFont="1" applyFill="1" applyBorder="1"/>
    <xf numFmtId="0" fontId="0" fillId="5" borderId="17" xfId="0" applyFill="1" applyBorder="1" applyAlignment="1">
      <alignment horizontal="left"/>
    </xf>
    <xf numFmtId="0" fontId="0" fillId="5" borderId="18" xfId="0" applyFill="1" applyBorder="1" applyAlignment="1">
      <alignment horizontal="left"/>
    </xf>
    <xf numFmtId="0" fontId="1" fillId="4" borderId="2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22" xfId="1" applyFont="1" applyFill="1" applyBorder="1"/>
    <xf numFmtId="0" fontId="6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3" fillId="5" borderId="18" xfId="0" applyFont="1" applyFill="1" applyBorder="1" applyAlignment="1">
      <alignment horizontal="left"/>
    </xf>
    <xf numFmtId="0" fontId="1" fillId="4" borderId="2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165" fontId="3" fillId="5" borderId="13" xfId="0" applyNumberFormat="1" applyFont="1" applyFill="1" applyBorder="1"/>
    <xf numFmtId="165" fontId="3" fillId="0" borderId="14" xfId="0" applyNumberFormat="1" applyFont="1" applyBorder="1"/>
    <xf numFmtId="44" fontId="3" fillId="5" borderId="8" xfId="1" applyFont="1" applyFill="1" applyBorder="1" applyAlignment="1">
      <alignment horizontal="center" vertical="center" wrapText="1"/>
    </xf>
    <xf numFmtId="9" fontId="3" fillId="5" borderId="1" xfId="3" applyFont="1" applyFill="1" applyBorder="1" applyAlignment="1">
      <alignment horizontal="center" vertical="center" wrapText="1"/>
    </xf>
    <xf numFmtId="44" fontId="3" fillId="0" borderId="25" xfId="1" applyFont="1" applyFill="1" applyBorder="1" applyAlignment="1">
      <alignment horizontal="center" vertical="center" wrapText="1"/>
    </xf>
    <xf numFmtId="44" fontId="3" fillId="5" borderId="26" xfId="1" applyFont="1" applyFill="1" applyBorder="1" applyAlignment="1">
      <alignment horizontal="center" vertical="center" wrapText="1"/>
    </xf>
    <xf numFmtId="9" fontId="3" fillId="5" borderId="4" xfId="3" applyFont="1" applyFill="1" applyBorder="1" applyAlignment="1">
      <alignment horizontal="center" vertical="center" wrapText="1"/>
    </xf>
    <xf numFmtId="44" fontId="3" fillId="5" borderId="9" xfId="1" applyFont="1" applyFill="1" applyBorder="1" applyAlignment="1">
      <alignment horizontal="center" vertical="center" wrapText="1"/>
    </xf>
    <xf numFmtId="9" fontId="3" fillId="5" borderId="20" xfId="3" applyFont="1" applyFill="1" applyBorder="1" applyAlignment="1">
      <alignment horizontal="center" vertical="center" wrapText="1"/>
    </xf>
    <xf numFmtId="44" fontId="3" fillId="0" borderId="7" xfId="1" applyFont="1" applyFill="1" applyBorder="1" applyAlignment="1">
      <alignment horizontal="center" vertical="center" wrapText="1"/>
    </xf>
    <xf numFmtId="44" fontId="1" fillId="4" borderId="31" xfId="0" applyNumberFormat="1" applyFont="1" applyFill="1" applyBorder="1"/>
    <xf numFmtId="0" fontId="1" fillId="4" borderId="32" xfId="0" applyFont="1" applyFill="1" applyBorder="1"/>
    <xf numFmtId="44" fontId="1" fillId="4" borderId="33" xfId="0" applyNumberFormat="1" applyFont="1" applyFill="1" applyBorder="1"/>
    <xf numFmtId="165" fontId="1" fillId="4" borderId="15" xfId="0" applyNumberFormat="1" applyFont="1" applyFill="1" applyBorder="1"/>
    <xf numFmtId="0" fontId="1" fillId="4" borderId="34" xfId="0" applyFont="1" applyFill="1" applyBorder="1"/>
    <xf numFmtId="165" fontId="1" fillId="4" borderId="35" xfId="0" applyNumberFormat="1" applyFont="1" applyFill="1" applyBorder="1"/>
    <xf numFmtId="44" fontId="1" fillId="4" borderId="34" xfId="0" applyNumberFormat="1" applyFont="1" applyFill="1" applyBorder="1"/>
    <xf numFmtId="166" fontId="1" fillId="4" borderId="13" xfId="2" applyNumberFormat="1" applyFont="1" applyFill="1" applyBorder="1" applyAlignment="1">
      <alignment horizontal="center"/>
    </xf>
    <xf numFmtId="166" fontId="1" fillId="4" borderId="8" xfId="2" applyNumberFormat="1" applyFont="1" applyFill="1" applyBorder="1" applyAlignment="1">
      <alignment horizontal="center"/>
    </xf>
    <xf numFmtId="0" fontId="1" fillId="4" borderId="27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wrapText="1" indent="2"/>
    </xf>
    <xf numFmtId="0" fontId="3" fillId="4" borderId="18" xfId="0" applyFont="1" applyFill="1" applyBorder="1" applyAlignment="1">
      <alignment horizontal="left" wrapText="1" indent="2"/>
    </xf>
    <xf numFmtId="0" fontId="0" fillId="4" borderId="18" xfId="0" applyFill="1" applyBorder="1" applyAlignment="1">
      <alignment horizontal="left" wrapText="1" indent="2"/>
    </xf>
    <xf numFmtId="0" fontId="1" fillId="4" borderId="27" xfId="0" applyFont="1" applyFill="1" applyBorder="1" applyAlignment="1">
      <alignment horizontal="left"/>
    </xf>
    <xf numFmtId="0" fontId="3" fillId="4" borderId="18" xfId="0" applyFont="1" applyFill="1" applyBorder="1" applyAlignment="1">
      <alignment horizontal="left" indent="2"/>
    </xf>
    <xf numFmtId="0" fontId="3" fillId="4" borderId="42" xfId="0" applyFont="1" applyFill="1" applyBorder="1" applyAlignment="1">
      <alignment horizontal="left" indent="2"/>
    </xf>
    <xf numFmtId="0" fontId="3" fillId="4" borderId="19" xfId="0" applyFont="1" applyFill="1" applyBorder="1" applyAlignment="1">
      <alignment horizontal="left" vertical="center" wrapText="1" indent="2"/>
    </xf>
    <xf numFmtId="0" fontId="1" fillId="4" borderId="15" xfId="0" applyFont="1" applyFill="1" applyBorder="1" applyAlignment="1">
      <alignment vertical="center"/>
    </xf>
    <xf numFmtId="164" fontId="3" fillId="0" borderId="5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horizontal="right" vertical="center"/>
    </xf>
    <xf numFmtId="0" fontId="1" fillId="4" borderId="16" xfId="0" applyFont="1" applyFill="1" applyBorder="1" applyAlignment="1">
      <alignment horizontal="left" vertical="center" wrapText="1"/>
    </xf>
    <xf numFmtId="164" fontId="0" fillId="0" borderId="9" xfId="0" applyNumberForma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0" fillId="0" borderId="43" xfId="0" applyNumberFormat="1" applyBorder="1" applyAlignment="1">
      <alignment horizontal="right" vertical="center"/>
    </xf>
    <xf numFmtId="164" fontId="3" fillId="0" borderId="28" xfId="1" applyNumberFormat="1" applyFont="1" applyFill="1" applyBorder="1" applyAlignment="1">
      <alignment horizontal="right" vertical="center"/>
    </xf>
    <xf numFmtId="0" fontId="3" fillId="6" borderId="18" xfId="0" applyFont="1" applyFill="1" applyBorder="1" applyAlignment="1">
      <alignment horizontal="left" wrapText="1" indent="2"/>
    </xf>
    <xf numFmtId="165" fontId="3" fillId="6" borderId="8" xfId="0" applyNumberFormat="1" applyFont="1" applyFill="1" applyBorder="1"/>
    <xf numFmtId="9" fontId="3" fillId="6" borderId="1" xfId="3" applyFont="1" applyFill="1" applyBorder="1" applyAlignment="1">
      <alignment horizontal="center" vertical="center" wrapText="1"/>
    </xf>
    <xf numFmtId="165" fontId="3" fillId="6" borderId="14" xfId="0" applyNumberFormat="1" applyFont="1" applyFill="1" applyBorder="1"/>
    <xf numFmtId="166" fontId="1" fillId="6" borderId="8" xfId="2" applyNumberFormat="1" applyFont="1" applyFill="1" applyBorder="1" applyAlignment="1">
      <alignment horizontal="center"/>
    </xf>
    <xf numFmtId="44" fontId="0" fillId="6" borderId="44" xfId="1" applyFont="1" applyFill="1" applyBorder="1"/>
    <xf numFmtId="44" fontId="0" fillId="6" borderId="25" xfId="1" applyFont="1" applyFill="1" applyBorder="1"/>
    <xf numFmtId="0" fontId="0" fillId="6" borderId="18" xfId="0" applyFill="1" applyBorder="1" applyAlignment="1">
      <alignment horizontal="left"/>
    </xf>
    <xf numFmtId="0" fontId="1" fillId="5" borderId="24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164" fontId="7" fillId="7" borderId="16" xfId="0" applyNumberFormat="1" applyFont="1" applyFill="1" applyBorder="1" applyAlignment="1">
      <alignment horizontal="center" vertical="center"/>
    </xf>
    <xf numFmtId="164" fontId="7" fillId="7" borderId="38" xfId="0" applyNumberFormat="1" applyFont="1" applyFill="1" applyBorder="1" applyAlignment="1">
      <alignment horizontal="center" vertical="center"/>
    </xf>
    <xf numFmtId="164" fontId="7" fillId="7" borderId="39" xfId="0" applyNumberFormat="1" applyFont="1" applyFill="1" applyBorder="1" applyAlignment="1">
      <alignment horizontal="center" vertical="center"/>
    </xf>
    <xf numFmtId="164" fontId="1" fillId="7" borderId="10" xfId="0" applyNumberFormat="1" applyFont="1" applyFill="1" applyBorder="1" applyAlignment="1">
      <alignment horizontal="center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</cellXfs>
  <cellStyles count="4">
    <cellStyle name="Milliers" xfId="2" builtinId="3"/>
    <cellStyle name="Monétaire" xfId="1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0</xdr:row>
      <xdr:rowOff>100853</xdr:rowOff>
    </xdr:from>
    <xdr:to>
      <xdr:col>1</xdr:col>
      <xdr:colOff>379880</xdr:colOff>
      <xdr:row>0</xdr:row>
      <xdr:rowOff>487661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030" y="100853"/>
          <a:ext cx="323850" cy="3804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6"/>
  <sheetViews>
    <sheetView showGridLines="0" tabSelected="1" topLeftCell="A8" zoomScale="60" zoomScaleNormal="60" workbookViewId="0">
      <selection activeCell="C15" sqref="C15:C19"/>
    </sheetView>
  </sheetViews>
  <sheetFormatPr baseColWidth="10" defaultColWidth="11.453125" defaultRowHeight="12.5" x14ac:dyDescent="0.25"/>
  <cols>
    <col min="1" max="1" width="1.7265625" customWidth="1"/>
    <col min="2" max="2" width="68" customWidth="1"/>
    <col min="3" max="7" width="20.81640625" customWidth="1"/>
    <col min="8" max="10" width="20.81640625" style="2" customWidth="1"/>
    <col min="11" max="11" width="4.453125" style="2" customWidth="1"/>
    <col min="12" max="12" width="23.26953125" customWidth="1"/>
    <col min="13" max="13" width="20.81640625" customWidth="1"/>
    <col min="14" max="14" width="15.453125" bestFit="1" customWidth="1"/>
  </cols>
  <sheetData>
    <row r="1" spans="2:15" ht="49.5" customHeight="1" x14ac:dyDescent="0.25">
      <c r="B1" s="73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5"/>
    </row>
    <row r="2" spans="2:15" ht="13.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5" ht="18" customHeight="1" thickBot="1" x14ac:dyDescent="0.35">
      <c r="B3" s="55" t="s">
        <v>1</v>
      </c>
      <c r="C3" s="76" t="s">
        <v>2</v>
      </c>
      <c r="D3" s="77"/>
      <c r="E3" s="77"/>
      <c r="F3" s="78"/>
      <c r="G3" s="1"/>
      <c r="H3" s="1"/>
      <c r="I3" s="1"/>
      <c r="J3" s="1"/>
      <c r="K3" s="1"/>
      <c r="L3" s="1"/>
    </row>
    <row r="4" spans="2:15" ht="13.5" thickBot="1" x14ac:dyDescent="0.35">
      <c r="B4" s="1"/>
      <c r="C4" s="1"/>
      <c r="D4" s="1"/>
      <c r="E4" s="1"/>
      <c r="G4" s="1"/>
    </row>
    <row r="5" spans="2:15" ht="13.5" thickBot="1" x14ac:dyDescent="0.35">
      <c r="B5" s="1"/>
      <c r="C5" s="79" t="s">
        <v>34</v>
      </c>
      <c r="D5" s="80"/>
      <c r="E5" s="79" t="s">
        <v>35</v>
      </c>
      <c r="F5" s="80"/>
      <c r="G5" s="79" t="s">
        <v>36</v>
      </c>
      <c r="H5" s="80"/>
      <c r="I5" s="79" t="s">
        <v>42</v>
      </c>
      <c r="J5" s="80"/>
      <c r="L5" s="13" t="s">
        <v>6</v>
      </c>
      <c r="N5" s="1"/>
      <c r="O5" s="2"/>
    </row>
    <row r="6" spans="2:15" ht="39.5" thickBot="1" x14ac:dyDescent="0.3">
      <c r="B6" s="14" t="s">
        <v>3</v>
      </c>
      <c r="C6" s="5" t="s">
        <v>40</v>
      </c>
      <c r="D6" s="3" t="s">
        <v>41</v>
      </c>
      <c r="E6" s="5" t="s">
        <v>40</v>
      </c>
      <c r="F6" s="3" t="s">
        <v>41</v>
      </c>
      <c r="G6" s="5" t="s">
        <v>40</v>
      </c>
      <c r="H6" s="3" t="s">
        <v>41</v>
      </c>
      <c r="I6" s="16" t="s">
        <v>4</v>
      </c>
      <c r="J6" s="18" t="s">
        <v>5</v>
      </c>
      <c r="L6" s="4" t="s">
        <v>7</v>
      </c>
      <c r="N6" s="2"/>
    </row>
    <row r="7" spans="2:15" ht="29.25" customHeight="1" x14ac:dyDescent="0.3">
      <c r="B7" s="47" t="s">
        <v>8</v>
      </c>
      <c r="C7" s="48">
        <f>C14</f>
        <v>0</v>
      </c>
      <c r="D7" s="49">
        <f>E14</f>
        <v>0</v>
      </c>
      <c r="E7" s="48">
        <f>C14*22</f>
        <v>0</v>
      </c>
      <c r="F7" s="49">
        <f>E14*22</f>
        <v>0</v>
      </c>
      <c r="G7" s="48">
        <f>C14*24</f>
        <v>0</v>
      </c>
      <c r="H7" s="49">
        <f>E14*24</f>
        <v>0</v>
      </c>
      <c r="I7" s="57">
        <f>E7+G7</f>
        <v>0</v>
      </c>
      <c r="J7" s="49">
        <f>F7+H7</f>
        <v>0</v>
      </c>
      <c r="K7" s="1"/>
      <c r="L7" s="2"/>
    </row>
    <row r="8" spans="2:15" ht="29.25" customHeight="1" thickBot="1" x14ac:dyDescent="0.35">
      <c r="B8" s="50" t="s">
        <v>9</v>
      </c>
      <c r="C8" s="89"/>
      <c r="D8" s="90"/>
      <c r="E8" s="90"/>
      <c r="F8" s="90"/>
      <c r="G8" s="90"/>
      <c r="H8" s="91"/>
      <c r="I8" s="51">
        <f>G22+G25</f>
        <v>0</v>
      </c>
      <c r="J8" s="56">
        <f>H22+H25</f>
        <v>0</v>
      </c>
      <c r="K8" s="1"/>
      <c r="L8" s="2"/>
    </row>
    <row r="9" spans="2:15" ht="13.5" thickBot="1" x14ac:dyDescent="0.35">
      <c r="B9" s="52" t="s">
        <v>10</v>
      </c>
      <c r="C9" s="92"/>
      <c r="D9" s="93"/>
      <c r="E9" s="93"/>
      <c r="F9" s="93"/>
      <c r="G9" s="93"/>
      <c r="H9" s="94"/>
      <c r="I9" s="53">
        <f>SUM(I7:I8)</f>
        <v>0</v>
      </c>
      <c r="J9" s="54">
        <f t="shared" ref="J9" si="0">SUM(J7:J8)</f>
        <v>0</v>
      </c>
      <c r="K9" s="1"/>
      <c r="L9" s="2"/>
    </row>
    <row r="10" spans="2:15" ht="13" x14ac:dyDescent="0.3">
      <c r="B10" s="1"/>
      <c r="C10" s="1"/>
      <c r="D10" s="1"/>
      <c r="E10" s="1"/>
    </row>
    <row r="11" spans="2:15" x14ac:dyDescent="0.25">
      <c r="C11" s="10"/>
      <c r="D11" s="10"/>
    </row>
    <row r="12" spans="2:15" ht="13.5" thickBot="1" x14ac:dyDescent="0.35">
      <c r="B12" s="1"/>
      <c r="C12" s="1"/>
      <c r="D12" s="1"/>
      <c r="E12" s="1"/>
    </row>
    <row r="13" spans="2:15" ht="39.5" thickBot="1" x14ac:dyDescent="0.35">
      <c r="B13" s="1"/>
      <c r="C13" s="16" t="s">
        <v>37</v>
      </c>
      <c r="D13" s="17" t="s">
        <v>11</v>
      </c>
      <c r="E13" s="18" t="s">
        <v>39</v>
      </c>
      <c r="F13" s="81" t="s">
        <v>12</v>
      </c>
      <c r="G13" s="82"/>
      <c r="H13" s="82"/>
      <c r="I13" s="82"/>
      <c r="J13" s="82"/>
      <c r="K13" s="82"/>
      <c r="L13" s="83"/>
    </row>
    <row r="14" spans="2:15" ht="13" x14ac:dyDescent="0.3">
      <c r="B14" s="43" t="s">
        <v>38</v>
      </c>
      <c r="C14" s="30">
        <f>SUM(C15:C19)</f>
        <v>0</v>
      </c>
      <c r="D14" s="31"/>
      <c r="E14" s="32">
        <f>SUM(E15:E19)</f>
        <v>0</v>
      </c>
      <c r="F14" s="84"/>
      <c r="G14" s="85"/>
      <c r="H14" s="85"/>
      <c r="I14" s="85"/>
      <c r="J14" s="85"/>
      <c r="K14" s="85"/>
      <c r="L14" s="86"/>
    </row>
    <row r="15" spans="2:15" ht="13" x14ac:dyDescent="0.25">
      <c r="B15" s="44" t="s">
        <v>13</v>
      </c>
      <c r="C15" s="22"/>
      <c r="D15" s="23"/>
      <c r="E15" s="24">
        <f>C15*(1+D15)</f>
        <v>0</v>
      </c>
      <c r="F15" s="66"/>
      <c r="G15" s="67"/>
      <c r="H15" s="67"/>
      <c r="I15" s="67"/>
      <c r="J15" s="67"/>
      <c r="K15" s="67"/>
      <c r="L15" s="68"/>
    </row>
    <row r="16" spans="2:15" ht="13" x14ac:dyDescent="0.25">
      <c r="B16" s="44" t="s">
        <v>14</v>
      </c>
      <c r="C16" s="22"/>
      <c r="D16" s="23"/>
      <c r="E16" s="24">
        <f>C16*(1+D16)</f>
        <v>0</v>
      </c>
      <c r="F16" s="66"/>
      <c r="G16" s="67"/>
      <c r="H16" s="67"/>
      <c r="I16" s="67"/>
      <c r="J16" s="67"/>
      <c r="K16" s="67"/>
      <c r="L16" s="68"/>
    </row>
    <row r="17" spans="2:12" ht="13" x14ac:dyDescent="0.25">
      <c r="B17" s="44" t="s">
        <v>15</v>
      </c>
      <c r="C17" s="22"/>
      <c r="D17" s="23"/>
      <c r="E17" s="24">
        <f>C17*(1+D17)</f>
        <v>0</v>
      </c>
      <c r="F17" s="66"/>
      <c r="G17" s="67"/>
      <c r="H17" s="67"/>
      <c r="I17" s="67"/>
      <c r="J17" s="67"/>
      <c r="K17" s="67"/>
      <c r="L17" s="68"/>
    </row>
    <row r="18" spans="2:12" ht="13" x14ac:dyDescent="0.25">
      <c r="B18" s="44" t="s">
        <v>16</v>
      </c>
      <c r="C18" s="25"/>
      <c r="D18" s="26"/>
      <c r="E18" s="24">
        <f t="shared" ref="E18:E19" si="1">C18*(1+D18)</f>
        <v>0</v>
      </c>
      <c r="F18" s="66"/>
      <c r="G18" s="67"/>
      <c r="H18" s="67"/>
      <c r="I18" s="67"/>
      <c r="J18" s="67"/>
      <c r="K18" s="67"/>
      <c r="L18" s="68"/>
    </row>
    <row r="19" spans="2:12" ht="13.5" thickBot="1" x14ac:dyDescent="0.3">
      <c r="B19" s="46" t="s">
        <v>17</v>
      </c>
      <c r="C19" s="27"/>
      <c r="D19" s="28"/>
      <c r="E19" s="29">
        <f t="shared" si="1"/>
        <v>0</v>
      </c>
      <c r="F19" s="69"/>
      <c r="G19" s="70"/>
      <c r="H19" s="70"/>
      <c r="I19" s="70"/>
      <c r="J19" s="70"/>
      <c r="K19" s="70"/>
      <c r="L19" s="71"/>
    </row>
    <row r="20" spans="2:12" ht="13" thickBot="1" x14ac:dyDescent="0.3"/>
    <row r="21" spans="2:12" ht="39.5" thickBot="1" x14ac:dyDescent="0.3">
      <c r="C21" s="16" t="s">
        <v>18</v>
      </c>
      <c r="D21" s="17" t="s">
        <v>11</v>
      </c>
      <c r="E21" s="18" t="s">
        <v>19</v>
      </c>
      <c r="F21" s="5" t="s">
        <v>43</v>
      </c>
      <c r="G21" s="9" t="s">
        <v>20</v>
      </c>
      <c r="H21" s="3" t="s">
        <v>21</v>
      </c>
      <c r="I21" s="87" t="s">
        <v>12</v>
      </c>
      <c r="J21" s="88"/>
      <c r="K21" s="88"/>
      <c r="L21" s="88"/>
    </row>
    <row r="22" spans="2:12" ht="13" x14ac:dyDescent="0.3">
      <c r="B22" s="39" t="s">
        <v>22</v>
      </c>
      <c r="C22" s="30"/>
      <c r="D22" s="31"/>
      <c r="E22" s="32"/>
      <c r="F22" s="33"/>
      <c r="G22" s="36">
        <f>SUM(G23:G24)</f>
        <v>0</v>
      </c>
      <c r="H22" s="35">
        <f>SUM(H23:H24)</f>
        <v>0</v>
      </c>
      <c r="I22" s="87"/>
      <c r="J22" s="88"/>
      <c r="K22" s="88"/>
      <c r="L22" s="88"/>
    </row>
    <row r="23" spans="2:12" ht="13" x14ac:dyDescent="0.3">
      <c r="B23" s="44" t="s">
        <v>23</v>
      </c>
      <c r="C23" s="22"/>
      <c r="D23" s="23"/>
      <c r="E23" s="24">
        <f>C23*(1+D23)</f>
        <v>0</v>
      </c>
      <c r="F23" s="37">
        <v>1</v>
      </c>
      <c r="G23" s="11">
        <f>C23*F23</f>
        <v>0</v>
      </c>
      <c r="H23" s="6">
        <f>E23*F23</f>
        <v>0</v>
      </c>
      <c r="I23" s="7"/>
      <c r="J23"/>
      <c r="K23"/>
    </row>
    <row r="24" spans="2:12" ht="13.5" thickBot="1" x14ac:dyDescent="0.35">
      <c r="B24" s="45" t="s">
        <v>24</v>
      </c>
      <c r="C24" s="25"/>
      <c r="D24" s="26"/>
      <c r="E24" s="24">
        <f t="shared" ref="E24" si="2">C24*(1+D24)</f>
        <v>0</v>
      </c>
      <c r="F24" s="38">
        <v>1</v>
      </c>
      <c r="G24" s="11">
        <f>C24*F24</f>
        <v>0</v>
      </c>
      <c r="H24" s="6">
        <f>E24*F24</f>
        <v>0</v>
      </c>
      <c r="I24" s="15"/>
      <c r="J24"/>
      <c r="K24"/>
    </row>
    <row r="25" spans="2:12" ht="13" x14ac:dyDescent="0.3">
      <c r="B25" s="39" t="s">
        <v>25</v>
      </c>
      <c r="C25" s="33"/>
      <c r="D25" s="34"/>
      <c r="E25" s="35"/>
      <c r="F25" s="33"/>
      <c r="G25" s="36">
        <f>SUM(G26:G33)</f>
        <v>0</v>
      </c>
      <c r="H25" s="35">
        <f>SUM(H26:H33)</f>
        <v>0</v>
      </c>
      <c r="I25" s="19"/>
      <c r="J25"/>
      <c r="K25"/>
    </row>
    <row r="26" spans="2:12" ht="13" x14ac:dyDescent="0.3">
      <c r="B26" s="40" t="s">
        <v>26</v>
      </c>
      <c r="C26" s="20"/>
      <c r="D26" s="23"/>
      <c r="E26" s="21">
        <f>C26*(1+D26)</f>
        <v>0</v>
      </c>
      <c r="F26" s="37">
        <v>30000</v>
      </c>
      <c r="G26" s="11">
        <f t="shared" ref="G26:G33" si="3">C26*F26</f>
        <v>0</v>
      </c>
      <c r="H26" s="6">
        <f t="shared" ref="H26:H33" si="4">E26*F26</f>
        <v>0</v>
      </c>
      <c r="I26" s="7"/>
      <c r="J26"/>
      <c r="K26"/>
    </row>
    <row r="27" spans="2:12" ht="13" x14ac:dyDescent="0.3">
      <c r="B27" s="41" t="s">
        <v>27</v>
      </c>
      <c r="C27" s="20"/>
      <c r="D27" s="23"/>
      <c r="E27" s="21">
        <f t="shared" ref="E27:E33" si="5">C27*(1+D27)</f>
        <v>0</v>
      </c>
      <c r="F27" s="38">
        <v>40000</v>
      </c>
      <c r="G27" s="11">
        <f t="shared" si="3"/>
        <v>0</v>
      </c>
      <c r="H27" s="6">
        <f t="shared" si="4"/>
        <v>0</v>
      </c>
      <c r="I27" s="15"/>
      <c r="J27"/>
      <c r="K27"/>
    </row>
    <row r="28" spans="2:12" ht="13" x14ac:dyDescent="0.3">
      <c r="B28" s="41" t="s">
        <v>28</v>
      </c>
      <c r="C28" s="20"/>
      <c r="D28" s="23"/>
      <c r="E28" s="21">
        <f t="shared" si="5"/>
        <v>0</v>
      </c>
      <c r="F28" s="38">
        <v>20</v>
      </c>
      <c r="G28" s="11">
        <f t="shared" si="3"/>
        <v>0</v>
      </c>
      <c r="H28" s="6">
        <f t="shared" si="4"/>
        <v>0</v>
      </c>
      <c r="I28" s="8"/>
      <c r="J28"/>
      <c r="K28"/>
    </row>
    <row r="29" spans="2:12" ht="13" x14ac:dyDescent="0.3">
      <c r="B29" s="41" t="s">
        <v>29</v>
      </c>
      <c r="C29" s="20"/>
      <c r="D29" s="23"/>
      <c r="E29" s="21">
        <f t="shared" si="5"/>
        <v>0</v>
      </c>
      <c r="F29" s="38">
        <v>20</v>
      </c>
      <c r="G29" s="11">
        <f t="shared" si="3"/>
        <v>0</v>
      </c>
      <c r="H29" s="6">
        <f t="shared" si="4"/>
        <v>0</v>
      </c>
      <c r="I29" s="8"/>
      <c r="J29"/>
      <c r="K29"/>
    </row>
    <row r="30" spans="2:12" ht="13" x14ac:dyDescent="0.3">
      <c r="B30" s="42" t="s">
        <v>30</v>
      </c>
      <c r="C30" s="20"/>
      <c r="D30" s="23"/>
      <c r="E30" s="21">
        <f t="shared" si="5"/>
        <v>0</v>
      </c>
      <c r="F30" s="38">
        <v>20</v>
      </c>
      <c r="G30" s="11">
        <f t="shared" si="3"/>
        <v>0</v>
      </c>
      <c r="H30" s="6">
        <f t="shared" si="4"/>
        <v>0</v>
      </c>
      <c r="I30" s="8"/>
      <c r="J30"/>
      <c r="K30"/>
    </row>
    <row r="31" spans="2:12" ht="13" x14ac:dyDescent="0.3">
      <c r="B31" s="42" t="s">
        <v>31</v>
      </c>
      <c r="C31" s="20"/>
      <c r="D31" s="23"/>
      <c r="E31" s="21">
        <f t="shared" si="5"/>
        <v>0</v>
      </c>
      <c r="F31" s="38">
        <v>10</v>
      </c>
      <c r="G31" s="11">
        <f t="shared" si="3"/>
        <v>0</v>
      </c>
      <c r="H31" s="6">
        <f t="shared" si="4"/>
        <v>0</v>
      </c>
      <c r="I31" s="8"/>
      <c r="J31"/>
      <c r="K31"/>
    </row>
    <row r="32" spans="2:12" ht="13" x14ac:dyDescent="0.3">
      <c r="B32" s="42" t="s">
        <v>32</v>
      </c>
      <c r="C32" s="20"/>
      <c r="D32" s="23"/>
      <c r="E32" s="21">
        <f t="shared" si="5"/>
        <v>0</v>
      </c>
      <c r="F32" s="38">
        <v>20</v>
      </c>
      <c r="G32" s="11">
        <f t="shared" si="3"/>
        <v>0</v>
      </c>
      <c r="H32" s="6">
        <f t="shared" si="4"/>
        <v>0</v>
      </c>
      <c r="I32" s="8"/>
      <c r="J32"/>
      <c r="K32"/>
    </row>
    <row r="33" spans="2:11" ht="13" x14ac:dyDescent="0.3">
      <c r="B33" s="41" t="s">
        <v>33</v>
      </c>
      <c r="C33" s="20"/>
      <c r="D33" s="23"/>
      <c r="E33" s="21">
        <f t="shared" si="5"/>
        <v>0</v>
      </c>
      <c r="F33" s="38">
        <v>46</v>
      </c>
      <c r="G33" s="11">
        <f t="shared" si="3"/>
        <v>0</v>
      </c>
      <c r="H33" s="6">
        <f t="shared" si="4"/>
        <v>0</v>
      </c>
      <c r="I33" s="8"/>
      <c r="J33"/>
      <c r="K33"/>
    </row>
    <row r="34" spans="2:11" ht="13" x14ac:dyDescent="0.3">
      <c r="B34" s="58"/>
      <c r="C34" s="59"/>
      <c r="D34" s="60"/>
      <c r="E34" s="61"/>
      <c r="F34" s="62"/>
      <c r="G34" s="63"/>
      <c r="H34" s="64"/>
      <c r="I34" s="65"/>
      <c r="J34"/>
      <c r="K34"/>
    </row>
    <row r="35" spans="2:11" ht="8.25" customHeight="1" x14ac:dyDescent="0.25">
      <c r="H35"/>
      <c r="I35"/>
      <c r="J35"/>
      <c r="K35"/>
    </row>
    <row r="36" spans="2:11" ht="57.75" customHeight="1" x14ac:dyDescent="0.3">
      <c r="B36" s="12"/>
      <c r="D36" s="72" t="s">
        <v>44</v>
      </c>
      <c r="E36" s="72"/>
      <c r="F36" s="72"/>
      <c r="G36" s="10"/>
    </row>
  </sheetData>
  <mergeCells count="18">
    <mergeCell ref="C8:H8"/>
    <mergeCell ref="C9:H9"/>
    <mergeCell ref="F15:L15"/>
    <mergeCell ref="F18:L18"/>
    <mergeCell ref="F19:L19"/>
    <mergeCell ref="D36:F36"/>
    <mergeCell ref="B1:L1"/>
    <mergeCell ref="C3:F3"/>
    <mergeCell ref="C5:D5"/>
    <mergeCell ref="F13:L13"/>
    <mergeCell ref="F14:L14"/>
    <mergeCell ref="I5:J5"/>
    <mergeCell ref="F16:L16"/>
    <mergeCell ref="F17:L17"/>
    <mergeCell ref="E5:F5"/>
    <mergeCell ref="I21:L21"/>
    <mergeCell ref="I22:L22"/>
    <mergeCell ref="G5:H5"/>
  </mergeCells>
  <phoneticPr fontId="2" type="noConversion"/>
  <pageMargins left="0.25" right="0.25" top="0.75" bottom="0.75" header="0.3" footer="0.3"/>
  <pageSetup paperSize="9" scale="40" orientation="portrait" r:id="rId1"/>
  <headerFooter alignWithMargins="0">
    <oddHeader>&amp;CADEME</oddHeader>
    <oddFooter>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34b4a6-b4fc-428c-95a8-9b4e6db83fd2">
      <Terms xmlns="http://schemas.microsoft.com/office/infopath/2007/PartnerControls"/>
    </lcf76f155ced4ddcb4097134ff3c332f>
    <TaxCatchAll xmlns="5643e48a-483b-4145-a56b-b6669541996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8C2A4A9F8B3E46A68BF5DE5A548B2D" ma:contentTypeVersion="16" ma:contentTypeDescription="Crée un document." ma:contentTypeScope="" ma:versionID="81c271cf3df2f9317f545540953c2c5c">
  <xsd:schema xmlns:xsd="http://www.w3.org/2001/XMLSchema" xmlns:xs="http://www.w3.org/2001/XMLSchema" xmlns:p="http://schemas.microsoft.com/office/2006/metadata/properties" xmlns:ns2="0e34b4a6-b4fc-428c-95a8-9b4e6db83fd2" xmlns:ns3="5643e48a-483b-4145-a56b-b66695419968" targetNamespace="http://schemas.microsoft.com/office/2006/metadata/properties" ma:root="true" ma:fieldsID="7f4cfd675a604fe1523b0ec57547da33" ns2:_="" ns3:_="">
    <xsd:import namespace="0e34b4a6-b4fc-428c-95a8-9b4e6db83fd2"/>
    <xsd:import namespace="5643e48a-483b-4145-a56b-b666954199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4b4a6-b4fc-428c-95a8-9b4e6db83f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3e48a-483b-4145-a56b-b6669541996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4e22428-852e-4dc8-a94d-22abdab375c7}" ma:internalName="TaxCatchAll" ma:showField="CatchAllData" ma:web="5643e48a-483b-4145-a56b-b666954199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FC6F9E-7355-4403-9B56-E7D4979DC187}">
  <ds:schemaRefs>
    <ds:schemaRef ds:uri="http://schemas.microsoft.com/office/2006/metadata/properties"/>
    <ds:schemaRef ds:uri="http://schemas.microsoft.com/office/infopath/2007/PartnerControls"/>
    <ds:schemaRef ds:uri="0e34b4a6-b4fc-428c-95a8-9b4e6db83fd2"/>
    <ds:schemaRef ds:uri="5643e48a-483b-4145-a56b-b66695419968"/>
  </ds:schemaRefs>
</ds:datastoreItem>
</file>

<file path=customXml/itemProps2.xml><?xml version="1.0" encoding="utf-8"?>
<ds:datastoreItem xmlns:ds="http://schemas.openxmlformats.org/officeDocument/2006/customXml" ds:itemID="{4DE73C40-23A7-470C-AA19-F234BC995B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2EAFC8-F4EC-413B-9A75-E731C1A268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34b4a6-b4fc-428c-95a8-9b4e6db83fd2"/>
    <ds:schemaRef ds:uri="5643e48a-483b-4145-a56b-b666954199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Forfait et BPU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ADEME</dc:creator>
  <cp:keywords/>
  <dc:description/>
  <cp:lastModifiedBy>FOUCHEREAU Alice</cp:lastModifiedBy>
  <cp:revision/>
  <dcterms:created xsi:type="dcterms:W3CDTF">2012-05-21T12:26:54Z</dcterms:created>
  <dcterms:modified xsi:type="dcterms:W3CDTF">2025-11-18T10:20:13Z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0x010100B78C2A4A9F8B3E46A68BF5DE5A548B2D</vt:lpwstr>
  </property>
  <property fmtid="{D5CDD505-2E9C-101B-9397-08002B2CF9AE}" pid="3" name="Order">
    <vt:r8>10200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SIP_Label_98ce3bfb-fff1-481a-835b-0a342757958d_Enabled">
    <vt:lpwstr>true</vt:lpwstr>
  </property>
  <property fmtid="{D5CDD505-2E9C-101B-9397-08002B2CF9AE}" pid="11" name="MSIP_Label_98ce3bfb-fff1-481a-835b-0a342757958d_SetDate">
    <vt:lpwstr>2025-08-01T14:46:34Z</vt:lpwstr>
  </property>
  <property fmtid="{D5CDD505-2E9C-101B-9397-08002B2CF9AE}" pid="12" name="MSIP_Label_98ce3bfb-fff1-481a-835b-0a342757958d_Method">
    <vt:lpwstr>Standard</vt:lpwstr>
  </property>
  <property fmtid="{D5CDD505-2E9C-101B-9397-08002B2CF9AE}" pid="13" name="MSIP_Label_98ce3bfb-fff1-481a-835b-0a342757958d_Name">
    <vt:lpwstr>C0 - Public</vt:lpwstr>
  </property>
  <property fmtid="{D5CDD505-2E9C-101B-9397-08002B2CF9AE}" pid="14" name="MSIP_Label_98ce3bfb-fff1-481a-835b-0a342757958d_SiteId">
    <vt:lpwstr>cb6c2492-4a85-4b15-85a1-ed94d47e5849</vt:lpwstr>
  </property>
  <property fmtid="{D5CDD505-2E9C-101B-9397-08002B2CF9AE}" pid="15" name="MSIP_Label_98ce3bfb-fff1-481a-835b-0a342757958d_ActionId">
    <vt:lpwstr>7e693524-3743-43c7-a348-488e0728f7bb</vt:lpwstr>
  </property>
  <property fmtid="{D5CDD505-2E9C-101B-9397-08002B2CF9AE}" pid="16" name="MSIP_Label_98ce3bfb-fff1-481a-835b-0a342757958d_ContentBits">
    <vt:lpwstr>0</vt:lpwstr>
  </property>
  <property fmtid="{D5CDD505-2E9C-101B-9397-08002B2CF9AE}" pid="17" name="MSIP_Label_98ce3bfb-fff1-481a-835b-0a342757958d_Tag">
    <vt:lpwstr>10, 3, 0, 1</vt:lpwstr>
  </property>
  <property fmtid="{D5CDD505-2E9C-101B-9397-08002B2CF9AE}" pid="18" name="MediaServiceImageTags">
    <vt:lpwstr/>
  </property>
</Properties>
</file>